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Projects\PRRIP\Monitoring and Research\Sed Aug\Evaluation\Writing\Report\TAC Comments\Comments\"/>
    </mc:Choice>
  </mc:AlternateContent>
  <xr:revisionPtr revIDLastSave="0" documentId="13_ncr:1_{70937ACD-332C-4603-B420-1FAA2A1A5BC1}" xr6:coauthVersionLast="47" xr6:coauthVersionMax="47" xr10:uidLastSave="{00000000-0000-0000-0000-000000000000}"/>
  <bookViews>
    <workbookView xWindow="22656" yWindow="1896" windowWidth="17088" windowHeight="12264" xr2:uid="{3C07BE1C-D431-4FE4-978D-E740C445D4D7}"/>
  </bookViews>
  <sheets>
    <sheet name="Comments- ordered by pag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2" l="1"/>
  <c r="C48" i="2"/>
  <c r="C47" i="2"/>
  <c r="C46" i="2"/>
  <c r="C45" i="2"/>
  <c r="C44" i="2"/>
  <c r="C43" i="2"/>
  <c r="C42" i="2"/>
  <c r="C41" i="2"/>
  <c r="C39" i="2"/>
  <c r="C37" i="2"/>
  <c r="C36" i="2"/>
  <c r="C35" i="2"/>
  <c r="C34" i="2"/>
  <c r="C30" i="2"/>
  <c r="C29" i="2"/>
  <c r="C28" i="2"/>
  <c r="C19" i="2"/>
  <c r="C16" i="2"/>
  <c r="C14" i="2"/>
  <c r="C11" i="2"/>
  <c r="C9" i="2"/>
  <c r="C5" i="2"/>
  <c r="C40" i="2"/>
  <c r="C33" i="2"/>
  <c r="C25" i="2"/>
  <c r="C18" i="2"/>
  <c r="C17" i="2"/>
  <c r="C15" i="2"/>
  <c r="C13" i="2"/>
  <c r="C8" i="2"/>
  <c r="C38" i="2"/>
  <c r="C32" i="2"/>
  <c r="C31" i="2"/>
  <c r="C27" i="2"/>
  <c r="C26" i="2"/>
  <c r="C24" i="2"/>
  <c r="C23" i="2"/>
  <c r="C22" i="2"/>
  <c r="C21" i="2"/>
  <c r="C20" i="2"/>
  <c r="C12" i="2"/>
  <c r="C10" i="2"/>
  <c r="C7" i="2"/>
  <c r="C6" i="2"/>
  <c r="C4" i="2"/>
  <c r="C3" i="2"/>
  <c r="C2" i="2"/>
  <c r="C60" i="2"/>
  <c r="C59" i="2"/>
  <c r="C58" i="2"/>
  <c r="C57" i="2"/>
  <c r="C56" i="2"/>
  <c r="C55" i="2"/>
  <c r="C54" i="2"/>
  <c r="C53" i="2"/>
  <c r="C52" i="2"/>
  <c r="C51" i="2"/>
  <c r="C50" i="2"/>
</calcChain>
</file>

<file path=xl/sharedStrings.xml><?xml version="1.0" encoding="utf-8"?>
<sst xmlns="http://schemas.openxmlformats.org/spreadsheetml/2006/main" count="284" uniqueCount="135">
  <si>
    <t>Reviewer</t>
  </si>
  <si>
    <t>Category</t>
  </si>
  <si>
    <t>Comment</t>
  </si>
  <si>
    <t>Response</t>
  </si>
  <si>
    <t>Matt Rabbe</t>
  </si>
  <si>
    <t>1. To Jim’s comment on data and results downstream of the Overton bridge- I think his concern is valid and should be given some thought. In general, the experiment at many locations was not set up perfectly with controls and variables. Sed Aug has occurred at locations downstream of Overton and would certainly be responsible for at least part of that sediment budget equation. The amount, timing and exact locations of sed aug downstream of Overton were mentioned but not described in detail or fully considered in my opinion. Additionally, I did feel like the pre-augmentation period should have further explored the amount, timing and location of the 2012-2013 sediment augmentation that occurred via pumping at Cook Dyer. Also, it occurs the post-augmentation period is widely used as 2016-2021 but full scale augmentation only occurred the last 4 years? That wasn’t well described in the cause and effect relationships of results and discussion.</t>
  </si>
  <si>
    <t xml:space="preserve">2. That brings me to the next point- the lack of topo-bathy LiDAR pre-aug does add some uncertainty and may be why we couldn’t really point to any effect of sed aug pumping in 2012/2013? I am interested to hear peer reviewers perspective on whether or not the data collection methods coinciding with the same time as the input variable change (no augmentation vs. augmentation begins) has enough certainty to be confident in the results. If they do, great- but it is something I imagine they will be looking into. </t>
  </si>
  <si>
    <t xml:space="preserve">3. There has been a high degree of historic uncertainty and variability in the sediment budget throughout the central Platte from previous modeling efforts (Tetra Tech and Flatwater). This uncertainty and variability is what led us to focus efforts entirely on J-2 to Overton. It may still be simpler to keep our focus on the Overton bridge. I am curious to see if peer reviewers feel that LiDAR is the ticket that improves certainty and reduces variability allowing for improved data throughout. </t>
  </si>
  <si>
    <t>4. In reference to the “what’s happening downstream of Overton” question, I still do have questions on how the breakthrough channel would contribute new sediment downstream. Since the North channel combines upstream of the Overton bridge, it would still seem to me like we are just robbing Peter to pay Paul, but the channel at Overton bridge is made up of PeterPaul (sorry for the weird pun analogy). I assume the thinking is the extra channel cut between them would erode significantly more sediment than would have been eroded from the banks of the North channel in absence of it? The Discussion at the end was not as one sided as I initially thought as it did present multiple future options (doubling sediment using current methods), though I still think we could skip the question altogether of “how to do future sed aug” as this is a science research paper, not a policy position paper and we should leave the policy questions that consider time, money, and potential for success or failure to the GC. It does appear to be making a case for the Jeffery Island Sand Dam as the best alternative and in that way, promotes views that may or may not be the view of some or all of the Program participants or the TAC. Since its not entirely clear whether this is an EDO or Program document, I would suggest if alternatives are presented, simply state a number of alternatives and leave the cost/policy considerations out of it because there are other considerations with the Jeffery sand dam not given equal weight (such as the inability to have any type of control over the amount and timing).</t>
  </si>
  <si>
    <t xml:space="preserve">5. I continue to have process-related questions pertaining to braiding conditions, lateral erosion, and channel widening. Braided rivers are by definition generally considered wide and that is associated to be a positive process. Aggradation can also lead to widening and many braided rivers are by default aggradational. Is higher lateral erosion during flooding due to more water that is sediment hungry or is it a result of higher sheer stress and a natural process of adding sediment in braded rivers. It seems like the relationships here point to it as the cause of a lot of degradation without explaining it’s beneficial and natural place in creating wide braided conditions. I think those relationships could be further defined, but I’m not really a geomorphologist so I’ll leave that as something the peer reviewers could weigh in on. </t>
  </si>
  <si>
    <t xml:space="preserve">6. A six year study period seemed short and given we didn’t do sed aug this year, it would have been nice to add in the 7th year of data (I believe sed aug took place in 2022 but there is a Lag in LiDAR timing). </t>
  </si>
  <si>
    <t xml:space="preserve">7. The switching back and forth between cubic yards and tons is really confusing and should be standardized throughout. I suggest picking one and sticking with it. 8. I feel like the information presented earlier this year was that bed erosion made up half the total deficit and lateral erosion the other half. I remember hearing that augmentation offset all the bed erosion and none of the lateral but as presented now, bed erosion was only decreased by half. Can you explain if there was changes since the early results were presented to us in February? If the increase is sediment transported out of the reach (36,000 CY) also is equal to the amount of decrease in bed erosion (20-40k CY), what happened to all the rest of the 40-60k CY we augmented as “full scale” sed aug. I feel like I’m missing some simple math here. </t>
  </si>
  <si>
    <t>Big picture: broad ideas and policy</t>
  </si>
  <si>
    <t>The purpose of this information presented here SHOULD be to inform the Program on the effect of sediment augmentation as it relates to the target species habitat maintenance. Sediment management is not just a whooping crane issue- it’s a system scale issue that can result in long-term deleterious effects to the target species and their associated habitat. The USFWS considers sediment augmentation as an offsetting action for pallid sturgeon downstream (regardless detectability), for maintaining a wide braided river for any riverine piping plover reproduction (reminder, that almost happened this year), as well as MCM or other created plover habitat, in addition to the benefits for whooping cranes. We recognize WC is the focal species for this action, but its not the only consideration. I suggest pointing out the strategy as a system scale offset strategy, with the focus being on whooping cranes. That allows future references to the whooping crane management objective to still stand on there own.</t>
  </si>
  <si>
    <t>Line</t>
  </si>
  <si>
    <t>NA</t>
  </si>
  <si>
    <t>3–7</t>
  </si>
  <si>
    <t>I'm not sure anyone is concerned about lateral bank erosion as braided rivers are known to widen using this means and its beneficial, not detrimental to the target species habitat conditions.</t>
  </si>
  <si>
    <t>It gets very difficult for the reader switching back and forth between CY and tons throughout this entire document. Pick one and stick with it.</t>
  </si>
  <si>
    <t>Chapter</t>
  </si>
  <si>
    <t>Page</t>
  </si>
  <si>
    <t>So our hypothesis was that 60-80,000 CY were necessary but we only tested 40-60,000 CY. From an experimental design perspective, it would appear we never tested our hypothesis.</t>
  </si>
  <si>
    <t>21–22</t>
  </si>
  <si>
    <t>The range of uncertainty here is an issue when your lower and upper thresholds are double each other. Previously, we were told bed erosion was no long occurring.</t>
  </si>
  <si>
    <t>26–27</t>
  </si>
  <si>
    <t xml:space="preserve">You added 40,000-60,000 CY of sand to the river for 5 years. It had an influence- you simply didn't detect it due to the noise and significant variability of the sediment balance from one year to the next. That is no different than previous sediment studies that have yet to accurately detect direct influences at the spatial and temporal scales we have investigated. The objective of sediment augmentation was to prevent further downstream incision, e.g. not detect any change. Pre-augmentation monitoring data at the LIDAR scale used during augmentation wasn't available so to make any inference of influence, you would have had to set up the experiment with monitoring pre and post augmentation in the same exact way. </t>
  </si>
  <si>
    <t>22–23</t>
  </si>
  <si>
    <t>14–23</t>
  </si>
  <si>
    <t>Wasn't this done as part of the EIS? Would think there would be a way to get the exact model methods… but maybe I'm mistaken.</t>
  </si>
  <si>
    <t>This seems rather noteworthy given that the theory presented here is little or significantly decreasing bed erosion since 2002, while a change in methods resulted in the starting point changing by 3' from 2002. Given LIDAR data wasn't available until recently, this entire assumption appears to be based on a change in model methodology and inability to repeat previous modeling efforts- this is a point the peer reviewers should be asked to weigh in on.</t>
  </si>
  <si>
    <t>9–10</t>
  </si>
  <si>
    <t>This suggests a longer study period is needed to reduce variability and increase sample size.</t>
  </si>
  <si>
    <t>38–39</t>
  </si>
  <si>
    <t>Increases in braiding and aggradation often go hand and hand with widening. Point is, increases in channel width can also occur concurrently with aggradation and may or may not result in increasing water surfaces. As written, this suggests widening only occurs with declining water surface elevation and fails to mention that declining water surfaces also occur with narrowing (as was the case for much of the J-2 return reach). Suggest expanding on this relationship a bit. In this reach, with no upstream sediment, the only options for the river to obtain sediment is bed or bank or external inputs of sediment. Widening is also process associated with bed armoring precluding further bed degradation; or aggradation in the channel placing velocity and pressure against banks to create more space for the channel given the sediment load. Bank armoring has been mixed as veg precluded widening early on but is transitional on the lower terraces of the current floodplain. This relationship is a bit oversimplified as</t>
  </si>
  <si>
    <t>5–8</t>
  </si>
  <si>
    <t>The term also would lead the reader back to the previous point of increase vs. decrease but the previous sentence suggested the most recent change was increase (and before that decrease) vs. this stating decline. I think deleting "also" and "as well" fixes this.</t>
  </si>
  <si>
    <t>I thought Jim mentioned sed aug occurred after 2013 as well? If not, it would seem sed aug has effected this reach during all periods analyzed.</t>
  </si>
  <si>
    <t>2–6</t>
  </si>
  <si>
    <t>Is it also at least a confounding variable that grain size may have hit an armoring threshold of the bed near the same time the banks were below the root depths of vegetation allowing for bank sloughing to be the easier path for sediment source? This doesn't appear to even be discussed but maybe the slope data is indisputable. Could be described as an alternative hypothesis.</t>
  </si>
  <si>
    <t>12–13</t>
  </si>
  <si>
    <t>The focus of this entire study was the 5 year sed aug period. Statements like this without temporal scale, would lead readers to believe the effect of sed aug was changing a wide braided river to a narrow wandering planform. The reality is that it has begun widening more recently in the new floodplain ~15' down from the historic one. Suggest indicating the timescale when broad sweeping statements like this are made given the focus of this research on the effect of the 5-year sed aug.</t>
  </si>
  <si>
    <t>10–11</t>
  </si>
  <si>
    <t>The text is entirely in inches while the table is in feet. Suggest converting the table to inches.</t>
  </si>
  <si>
    <t>Of the high banks or terraces? Given the bed elevation was stable or at least had major reduction in bed incision, I suggest explaining what vertical incision was occurring.</t>
  </si>
  <si>
    <t>In-text comments</t>
  </si>
  <si>
    <t>I think if it would be beneficial to discuss the issue of sediment augmentation more after reading this document.  I also wonder if peer review at this juncture is the right timing.  I have a concern that people not familiar with the Platte will not pick up on the fact that the sediment augmentation amounts are pretty small (261,000 cy)  compared to other sediment inputs.  For example, in the past 20 years at CWR there has been about 125 acres of island and bank that has gone into the river or about 650,000 cy of material.  If the river widened on average 200 feet in 2015 that would be about 1.2 million cy of material between the Elm Creek Diversion and Overton Bridge, the break though channel alone has added about the same amount of material as all augmentation.  Also, the concept of sediment size is not presented other than a little in chapter 1 and it seems to me that during many discussions of sediment augmentation size mattered.</t>
  </si>
  <si>
    <t>I think there is good information in the report, in fact too much.  There is a lot of information in the report that cannot be linked to the Programs sediment augmentation action, yet it appears that is what is being attempted.  Also, the report does not directly address the hypothesis in the AMP or even the big question in the science plan although one could deduce that at least downstream of the Overton bridge whooping crane habitat (channel width) is maintaining itself with or without sediment augmentation.  It is likely that several high flows over the past decade, phragmites spraying and mechanical treatments from years past all play a part in that.   Regardless I don’t believe it has ever been disputed that that there is a clean water input at the J-2 return that causes extensive degradation and there is potential for that to migrate downstream therefore is a component of Program management actions.</t>
  </si>
  <si>
    <t>I think the TAC would benefit from some discussion on sediment augmentation, importance of the J-2 return channel verses north channel, the idea of changing the north channel and J-2 convergence point, other options such as grade control structures and even revisit that part of the reason the Dyer and Cook properties were purchased were to provide a sediment for augmentation.  I know this has already been discussed at the GC level, but I think the TAC should discuss prior to seeing any peer reviews. </t>
  </si>
  <si>
    <t>Since the peer review process is pretty lengthy I am ok with starting it if others want to, but a sediment augmentation discussion should be put on the agenda at a future TAC meeting also.</t>
  </si>
  <si>
    <t>Jim Jenniges</t>
  </si>
  <si>
    <t>Caitlin Kingsley</t>
  </si>
  <si>
    <t>Using sediment transport models, what is the difference between predicted and observed aggradation/decreases in bed erosion?</t>
  </si>
  <si>
    <t>Include in List of Acronyms?</t>
  </si>
  <si>
    <t>Is there a letter missing / extra apostrophes here?</t>
  </si>
  <si>
    <t>Fix formatting - this is one reference</t>
  </si>
  <si>
    <t>Around 2015?</t>
  </si>
  <si>
    <t>Clarify that negative values are in parentheses</t>
  </si>
  <si>
    <t>How might we quantify the relationship between WC in-channel habitat preferences and sediment augmentation? Is it possible to determine a minimum amount of sediment augmentation required to maintain channel suitability for WC? What additional data would we need?</t>
  </si>
  <si>
    <t>18–20</t>
  </si>
  <si>
    <t>8–10</t>
  </si>
  <si>
    <t>Melissa Mosier</t>
  </si>
  <si>
    <t xml:space="preserve">In paragraph you refer to tons, and seems like tons is used more often in the report. CY or T, either way, go with the one that you think should be the main unit of reference and use it consistently throughout. Refer to the other unit in parentheses when helpful. </t>
  </si>
  <si>
    <t xml:space="preserve">Same as comment above – if CY is preferred unit, just make it consistent throughout rather than going back forth. </t>
  </si>
  <si>
    <t xml:space="preserve">Might be a better word to use here. Negative as in “bad”, or negative in a quantifiable sense? </t>
  </si>
  <si>
    <t xml:space="preserve">Given what has been learned in this analysis, and the current pause in sed aug, what would be an indication that sed aug needs to start again? What signal would you be looking for?
And since the timeframe of the post sed sug is so short, include plans for future monitoring and analysis here. The short timeframe stands out to me and may also to peer reviewer. </t>
  </si>
  <si>
    <t>7–21</t>
  </si>
  <si>
    <t>Is this the wording in the science plan? Should the last part read “downstream of the J2 return”?</t>
  </si>
  <si>
    <t>Was this the only study that predicted downstream incision? If others predict downstream incision to some extent, could you compare to those as well, or is this the best one?</t>
  </si>
  <si>
    <t>Identify the two main changes in the paragraph that you are referring to. Otherwise it seems like more than two changes.</t>
  </si>
  <si>
    <t>Check for consistency throughout report on whether your referring to the north bank or the left bank.</t>
  </si>
  <si>
    <t>What is the influence of KCD?</t>
  </si>
  <si>
    <t>Enough data to see yet what difference cutting off the breakthrough channel has had?</t>
  </si>
  <si>
    <t>14–17</t>
  </si>
  <si>
    <t>(2019)</t>
  </si>
  <si>
    <t xml:space="preserve">3-5 years after augmentation started, or in your longer dataset? Including which years you are referring to here would be helpful. </t>
  </si>
  <si>
    <t xml:space="preserve">State here that this method was used downstream of Overton…I was confused for a few paragraphs. </t>
  </si>
  <si>
    <t>15–17</t>
  </si>
  <si>
    <t>Table 4.4?</t>
  </si>
  <si>
    <t xml:space="preserve">In parentheses? </t>
  </si>
  <si>
    <t>This is the range of estimated volume?</t>
  </si>
  <si>
    <t>4.4?</t>
  </si>
  <si>
    <t>Could you format 4.9 more similar to 4.8A to see the difference better? (y-axis units)</t>
  </si>
  <si>
    <t>7–9</t>
  </si>
  <si>
    <t>There was a reduction in flow in the post-aug period and less change in sed volume because of less flow. Elaborate on how that result leads to a conclusion that the reach is stable.</t>
  </si>
  <si>
    <t>9–11</t>
  </si>
  <si>
    <t xml:space="preserve">Ok – this helps the conclusion on page 104 make more sense. Maybe move the conclusion so that it follows this data. </t>
  </si>
  <si>
    <t>6–10</t>
  </si>
  <si>
    <t>4.6</t>
  </si>
  <si>
    <t>Hard to see the difference in color for 2020-2019 and 2021-2020 lines</t>
  </si>
  <si>
    <t>I realize that you are looking at this from multiple ways, but this is an example of where it seems like statements are sometimes conflicting and it is hard to see if you’re pointing out a pattern or not. It takes a lot of brain power to try to make sense of this whole paragraph :) 
With all the variability that is difficult to control for, we need data from more years of sed aug to get a clearer picture, yeah?</t>
  </si>
  <si>
    <t xml:space="preserve">It's inaccurate to say narrowing and planform change haven't happened. J-2 return and Lake Mac were completed almost simultaneously. Significant planform changes and narrowing have occurred since that time. They simply aren't to the scale of the 15' incised and ultra narrowed channel downstream of J2. Prior to mechanical intervention, pre-PRRIP models had already shown planform changes occurring downstream of Overton. Whether they were entirely vs. mostly a result of lake Mac isn't known but pre-1942 Platte isn't anywhere close to the same thing we are working with now. </t>
  </si>
  <si>
    <t>We clarified the wording in this paragraph-- there were indeed more than two changes.</t>
  </si>
  <si>
    <t>We added additional wording for clarity.</t>
  </si>
  <si>
    <t>These processes likely also played a role. We have added them into the text.</t>
  </si>
  <si>
    <t>We have noted and added "MUCW: Maximum unobstructed channel width" to acronym list</t>
  </si>
  <si>
    <t>Added</t>
  </si>
  <si>
    <t xml:space="preserve">I rephrased this sentence to clarify that a unique active channel delineation was needed for each analysis year. </t>
  </si>
  <si>
    <t>Addressed by removing parentheses and replacing with (-) symbol</t>
  </si>
  <si>
    <t>Yes</t>
  </si>
  <si>
    <t>Adressed</t>
  </si>
  <si>
    <t>Created new stacked figure for easier comparison</t>
  </si>
  <si>
    <t xml:space="preserve">This comment and document revisions are policy-related. Suggest further discussion by TAC. </t>
  </si>
  <si>
    <t xml:space="preserve">Noted. Change made by commentor. </t>
  </si>
  <si>
    <t xml:space="preserve">Standardized to CY and added approximate conversions to all tonnage references. </t>
  </si>
  <si>
    <t>This confusion is a result of the tons to CY conversion, which we are addressing to add clarity. The hypothesis is that 60,000-80,000 tons are necessary. This is  equivalent to 40,000-60,000 CY.</t>
  </si>
  <si>
    <t xml:space="preserve">Previous presentations in 2023 reported that bed erosion reductions of 45-60%. The range of uncertainty  cannot be reduced given the limitations of historical data. </t>
  </si>
  <si>
    <t xml:space="preserve">Past sediment modeling did not examine the final augmentation scenario that was implemented. New modeling would need to be conducted to answer this question. </t>
  </si>
  <si>
    <t xml:space="preserve">The assessment was that augmetnation did not influence sediment balance downstream of  Overton. Reviewer revisions changed this assessement. Recommending discussing at the TAC. </t>
  </si>
  <si>
    <t xml:space="preserve">Agree. Will modify text depending on discussion related to prior comment. </t>
  </si>
  <si>
    <t xml:space="preserve">These are great questions that should be discussed by the TAC. The EDO views augmetnation (in the near future) as learning question. What do we need to learn and what augmetnation actions will facilitate that learning. </t>
  </si>
  <si>
    <t xml:space="preserve">Clarified text to indicate that there are impacts but the most serious impact (from a habitat perspective) of planform transition has not progressed downstream of Overton. </t>
  </si>
  <si>
    <t>Excellent question that should be discusse by the TAC. The most obvious impacts would occur when a portion of channel transitions from braided to wandering. Intent of sediment augmetnation is to arrest downstream progression of this change.</t>
  </si>
  <si>
    <t xml:space="preserve">Our document had the wrong wording. It should read "Sediment augmentation is necessary to halt narrowing and incision in the south channel downstream of the J-2 return." Text revised. </t>
  </si>
  <si>
    <t xml:space="preserve">Yes, revised. </t>
  </si>
  <si>
    <t xml:space="preserve">Revised. </t>
  </si>
  <si>
    <t xml:space="preserve">To our knowledge, Murphy et al. was the only study that predicted the magnitude of incision downstream of the J2 Return. All other modeling and assessment efforts focused on deficit volumes. </t>
  </si>
  <si>
    <t xml:space="preserve">We were very recently (last week) able to reconstruct the analysis methods to reproduce the Murphy results. Chapter text will be updated accordingly. </t>
  </si>
  <si>
    <t xml:space="preserve">Per previous comment - we will update this analysis to eliminate differences in incision reference elevations etc. so that predicted and observed insicison patterns can be directly compared. </t>
  </si>
  <si>
    <t xml:space="preserve">This is a potential discussion item for the TAC. Are pattens of sediment accumulation and transport over/trhough the Kearney Canal Diversion a future focus area? </t>
  </si>
  <si>
    <t>Agree.  We added additional language to emphasize the complex nature of this relationship.</t>
  </si>
  <si>
    <t xml:space="preserve">Agree. Change made. </t>
  </si>
  <si>
    <t xml:space="preserve">Text modified to clarify.  </t>
  </si>
  <si>
    <t xml:space="preserve">No sediment augmentation occurred between 2013 and 2017. </t>
  </si>
  <si>
    <t xml:space="preserve">Done. Clarified throughout. </t>
  </si>
  <si>
    <t xml:space="preserve">We added wording for clarity. KCD causes a backwater effect- slowing down flow and reducing sediment transport capacity. </t>
  </si>
  <si>
    <t xml:space="preserve">We removed potentially confusing text. Incision was most pronounced near Station 70,000. </t>
  </si>
  <si>
    <t xml:space="preserve">Change made. </t>
  </si>
  <si>
    <t xml:space="preserve">No. Likely need several more years of monitoring. </t>
  </si>
  <si>
    <t>Revised this paragraph to try and make it clearer, then revised  statement that the reach is stable. Instead I now state "It continues to be degradational on average, with the magnitude of degradation varying with flow."</t>
  </si>
  <si>
    <t xml:space="preserve">Added a note in the earlier section about the difference in pre/post augmentation flows. </t>
  </si>
  <si>
    <t xml:space="preserve">Test revised to clarify as much as possible. Future augmetnation activities will be a focus area for TAC. </t>
  </si>
  <si>
    <t xml:space="preserve">Discussion area for TAC. </t>
  </si>
  <si>
    <t xml:space="preserve">We are developing an addendum for 2022 results that will be appended to the report. </t>
  </si>
  <si>
    <t xml:space="preserve">We revisited the Feb. presentation and results have not changed. Report clarifications may address remainder of comment. </t>
  </si>
  <si>
    <t>Made change to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</si>
</sst>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b/>
      <sz val="11"/>
      <color theme="1"/>
      <name val="Calibri"/>
      <family val="2"/>
      <scheme val="minor"/>
    </font>
    <font>
      <sz val="9"/>
      <color theme="1"/>
      <name val="Segoe UI"/>
      <family val="2"/>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0">
    <xf numFmtId="0" fontId="0" fillId="0" borderId="0" xfId="0"/>
    <xf numFmtId="0" fontId="0" fillId="0" borderId="0" xfId="0" applyAlignment="1">
      <alignment vertical="center"/>
    </xf>
    <xf numFmtId="0" fontId="0" fillId="0" borderId="0" xfId="0" applyAlignment="1">
      <alignment wrapText="1"/>
    </xf>
    <xf numFmtId="0" fontId="0" fillId="0" borderId="0" xfId="0" applyAlignment="1">
      <alignment vertical="center" wrapText="1"/>
    </xf>
    <xf numFmtId="0" fontId="0" fillId="0" borderId="0" xfId="0" applyAlignment="1">
      <alignment horizontal="right" vertical="center" wrapText="1"/>
    </xf>
    <xf numFmtId="16" fontId="0" fillId="0" borderId="0" xfId="0" applyNumberFormat="1" applyAlignment="1">
      <alignment horizontal="right" vertical="center" wrapText="1"/>
    </xf>
    <xf numFmtId="0" fontId="1" fillId="0" borderId="0" xfId="0" applyFont="1" applyAlignment="1">
      <alignment vertical="center"/>
    </xf>
    <xf numFmtId="0" fontId="0" fillId="0" borderId="0" xfId="0" applyAlignment="1">
      <alignment horizontal="left" vertical="center" wrapText="1"/>
    </xf>
    <xf numFmtId="49" fontId="0" fillId="0" borderId="0" xfId="0" applyNumberFormat="1" applyAlignment="1">
      <alignment horizontal="left" vertical="center" wrapText="1"/>
    </xf>
    <xf numFmtId="0" fontId="2" fillId="0" borderId="0" xfId="0" applyFont="1"/>
    <xf numFmtId="0" fontId="0" fillId="0" borderId="0" xfId="0" quotePrefix="1" applyAlignment="1">
      <alignment vertical="center" wrapTex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xf numFmtId="0" fontId="1"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right" vertical="center" wrapText="1"/>
    </xf>
    <xf numFmtId="0" fontId="3" fillId="0" borderId="0" xfId="0" applyFont="1" applyAlignment="1">
      <alignment horizontal="left" vertical="center" wrapText="1"/>
    </xf>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642AB-68CD-4626-AEF7-87896913AFC2}">
  <dimension ref="A1:G60"/>
  <sheetViews>
    <sheetView tabSelected="1" zoomScale="70" zoomScaleNormal="70" workbookViewId="0">
      <selection activeCell="G49" sqref="G49"/>
    </sheetView>
  </sheetViews>
  <sheetFormatPr defaultRowHeight="14.4"/>
  <cols>
    <col min="1" max="1" width="13.44140625" style="1" customWidth="1"/>
    <col min="2" max="2" width="27.5546875" style="3" customWidth="1"/>
    <col min="3" max="3" width="16.44140625" style="3" customWidth="1"/>
    <col min="4" max="4" width="12.109375" style="3" customWidth="1"/>
    <col min="5" max="5" width="8.33203125" style="4" customWidth="1"/>
    <col min="6" max="6" width="107.109375" style="3" customWidth="1"/>
    <col min="7" max="7" width="58.109375" style="7" customWidth="1"/>
    <col min="8" max="8" width="38.33203125" customWidth="1"/>
  </cols>
  <sheetData>
    <row r="1" spans="1:7" s="13" customFormat="1">
      <c r="A1" s="6" t="s">
        <v>0</v>
      </c>
      <c r="B1" s="11" t="s">
        <v>1</v>
      </c>
      <c r="C1" s="11" t="s">
        <v>19</v>
      </c>
      <c r="D1" s="11" t="s">
        <v>20</v>
      </c>
      <c r="E1" s="12" t="s">
        <v>14</v>
      </c>
      <c r="F1" s="11" t="s">
        <v>2</v>
      </c>
      <c r="G1" s="14" t="s">
        <v>3</v>
      </c>
    </row>
    <row r="2" spans="1:7" ht="189.75" customHeight="1">
      <c r="A2" s="1" t="s">
        <v>4</v>
      </c>
      <c r="B2" s="3" t="s">
        <v>44</v>
      </c>
      <c r="C2" s="3" t="str">
        <f t="shared" ref="C2:C33" si="0">IF(D2="NA", D2, IF(D2&lt;3, "Preface", IF(AND(D2&gt;=8, D2&lt;=11), "Executive Summary", IF(AND(D2&gt;11, D2&lt;27), "Chapter 1: History and Context", IF(AND(D2&gt;26, D2&lt;54), "Chapter 2: Pre-Augmentation", IF(AND(D2&gt;53, D2&lt;90), "Chapter 3: Longitudinal Change", IF(D2&gt;89, "Chapter 4: Volume")))))))</f>
        <v>Preface</v>
      </c>
      <c r="D2" s="3">
        <v>2</v>
      </c>
      <c r="E2" s="5" t="s">
        <v>16</v>
      </c>
      <c r="F2" s="3" t="s">
        <v>13</v>
      </c>
      <c r="G2" s="7" t="s">
        <v>101</v>
      </c>
    </row>
    <row r="3" spans="1:7" ht="28.8">
      <c r="A3" s="1" t="s">
        <v>4</v>
      </c>
      <c r="B3" s="3" t="s">
        <v>44</v>
      </c>
      <c r="C3" s="3" t="str">
        <f t="shared" si="0"/>
        <v>Preface</v>
      </c>
      <c r="D3" s="3">
        <v>2</v>
      </c>
      <c r="E3" s="4">
        <v>33</v>
      </c>
      <c r="F3" s="3" t="s">
        <v>17</v>
      </c>
      <c r="G3" s="7" t="s">
        <v>102</v>
      </c>
    </row>
    <row r="4" spans="1:7" ht="28.8">
      <c r="A4" s="1" t="s">
        <v>4</v>
      </c>
      <c r="B4" s="3" t="s">
        <v>44</v>
      </c>
      <c r="C4" s="3" t="str">
        <f t="shared" si="0"/>
        <v>Executive Summary</v>
      </c>
      <c r="D4" s="3">
        <v>8</v>
      </c>
      <c r="E4" s="4">
        <v>7</v>
      </c>
      <c r="F4" s="3" t="s">
        <v>18</v>
      </c>
      <c r="G4" s="7" t="s">
        <v>103</v>
      </c>
    </row>
    <row r="5" spans="1:7" ht="43.2">
      <c r="A5" s="1" t="s">
        <v>60</v>
      </c>
      <c r="B5" s="3" t="s">
        <v>44</v>
      </c>
      <c r="C5" s="3" t="str">
        <f t="shared" si="0"/>
        <v>Executive Summary</v>
      </c>
      <c r="D5" s="3">
        <v>8</v>
      </c>
      <c r="E5" s="4">
        <v>14</v>
      </c>
      <c r="F5" s="3" t="s">
        <v>61</v>
      </c>
      <c r="G5" s="7" t="s">
        <v>103</v>
      </c>
    </row>
    <row r="6" spans="1:7" ht="141" customHeight="1">
      <c r="A6" s="1" t="s">
        <v>4</v>
      </c>
      <c r="B6" s="3" t="s">
        <v>44</v>
      </c>
      <c r="C6" s="3" t="str">
        <f t="shared" si="0"/>
        <v>Executive Summary</v>
      </c>
      <c r="D6" s="3">
        <v>9</v>
      </c>
      <c r="E6" s="4" t="s">
        <v>22</v>
      </c>
      <c r="F6" s="3" t="s">
        <v>21</v>
      </c>
      <c r="G6" s="7" t="s">
        <v>104</v>
      </c>
    </row>
    <row r="7" spans="1:7" ht="43.2">
      <c r="A7" s="1" t="s">
        <v>4</v>
      </c>
      <c r="B7" s="3" t="s">
        <v>44</v>
      </c>
      <c r="C7" s="3" t="str">
        <f t="shared" si="0"/>
        <v>Executive Summary</v>
      </c>
      <c r="D7" s="3">
        <v>9</v>
      </c>
      <c r="E7" s="4" t="s">
        <v>24</v>
      </c>
      <c r="F7" s="3" t="s">
        <v>23</v>
      </c>
      <c r="G7" s="7" t="s">
        <v>105</v>
      </c>
    </row>
    <row r="8" spans="1:7" ht="65.25" customHeight="1">
      <c r="A8" s="1" t="s">
        <v>50</v>
      </c>
      <c r="B8" s="3" t="s">
        <v>44</v>
      </c>
      <c r="C8" s="3" t="str">
        <f t="shared" si="0"/>
        <v>Executive Summary</v>
      </c>
      <c r="D8" s="3">
        <v>9</v>
      </c>
      <c r="E8" s="4">
        <v>27</v>
      </c>
      <c r="F8" s="3" t="s">
        <v>51</v>
      </c>
      <c r="G8" s="7" t="s">
        <v>106</v>
      </c>
    </row>
    <row r="9" spans="1:7" ht="28.8">
      <c r="A9" s="1" t="s">
        <v>60</v>
      </c>
      <c r="B9" s="3" t="s">
        <v>44</v>
      </c>
      <c r="C9" s="3" t="str">
        <f t="shared" si="0"/>
        <v>Executive Summary</v>
      </c>
      <c r="D9" s="3">
        <v>9</v>
      </c>
      <c r="E9" s="4" t="s">
        <v>22</v>
      </c>
      <c r="F9" s="3" t="s">
        <v>62</v>
      </c>
      <c r="G9" s="7" t="s">
        <v>103</v>
      </c>
    </row>
    <row r="10" spans="1:7" ht="86.4">
      <c r="A10" s="1" t="s">
        <v>4</v>
      </c>
      <c r="B10" s="3" t="s">
        <v>44</v>
      </c>
      <c r="C10" s="3" t="str">
        <f t="shared" si="0"/>
        <v>Executive Summary</v>
      </c>
      <c r="D10" s="3">
        <v>10</v>
      </c>
      <c r="E10" s="4" t="s">
        <v>26</v>
      </c>
      <c r="F10" s="3" t="s">
        <v>25</v>
      </c>
      <c r="G10" s="7" t="s">
        <v>107</v>
      </c>
    </row>
    <row r="11" spans="1:7" ht="28.8">
      <c r="A11" s="1" t="s">
        <v>60</v>
      </c>
      <c r="B11" s="3" t="s">
        <v>44</v>
      </c>
      <c r="C11" s="3" t="str">
        <f t="shared" si="0"/>
        <v>Executive Summary</v>
      </c>
      <c r="D11" s="3">
        <v>10</v>
      </c>
      <c r="E11" s="4">
        <v>23</v>
      </c>
      <c r="F11" s="3" t="s">
        <v>63</v>
      </c>
      <c r="G11" s="7" t="s">
        <v>108</v>
      </c>
    </row>
    <row r="12" spans="1:7" ht="72">
      <c r="A12" s="1" t="s">
        <v>4</v>
      </c>
      <c r="B12" s="3" t="s">
        <v>44</v>
      </c>
      <c r="C12" s="3" t="str">
        <f t="shared" si="0"/>
        <v>Executive Summary</v>
      </c>
      <c r="D12" s="3">
        <v>11</v>
      </c>
      <c r="E12" s="4" t="s">
        <v>27</v>
      </c>
      <c r="F12" s="3" t="s">
        <v>90</v>
      </c>
      <c r="G12" s="7" t="s">
        <v>110</v>
      </c>
    </row>
    <row r="13" spans="1:7" s="2" customFormat="1" ht="57.6">
      <c r="A13" s="1" t="s">
        <v>50</v>
      </c>
      <c r="B13" s="3" t="s">
        <v>44</v>
      </c>
      <c r="C13" s="3" t="str">
        <f t="shared" si="0"/>
        <v>Executive Summary</v>
      </c>
      <c r="D13" s="3">
        <v>11</v>
      </c>
      <c r="E13" s="4" t="s">
        <v>58</v>
      </c>
      <c r="F13" s="3" t="s">
        <v>57</v>
      </c>
      <c r="G13" s="7" t="s">
        <v>111</v>
      </c>
    </row>
    <row r="14" spans="1:7" s="2" customFormat="1" ht="72">
      <c r="A14" s="1" t="s">
        <v>60</v>
      </c>
      <c r="B14" s="3" t="s">
        <v>44</v>
      </c>
      <c r="C14" s="3" t="str">
        <f t="shared" si="0"/>
        <v>Executive Summary</v>
      </c>
      <c r="D14" s="3">
        <v>11</v>
      </c>
      <c r="E14" s="4" t="s">
        <v>65</v>
      </c>
      <c r="F14" s="3" t="s">
        <v>64</v>
      </c>
      <c r="G14" s="7" t="s">
        <v>109</v>
      </c>
    </row>
    <row r="15" spans="1:7" s="2" customFormat="1" ht="28.8">
      <c r="A15" s="1" t="s">
        <v>50</v>
      </c>
      <c r="B15" s="3" t="s">
        <v>44</v>
      </c>
      <c r="C15" s="3" t="str">
        <f t="shared" si="0"/>
        <v>Chapter 1: History and Context</v>
      </c>
      <c r="D15" s="3">
        <v>24</v>
      </c>
      <c r="E15" s="4">
        <v>3</v>
      </c>
      <c r="F15" s="3" t="s">
        <v>52</v>
      </c>
      <c r="G15" s="7" t="s">
        <v>94</v>
      </c>
    </row>
    <row r="16" spans="1:7" s="2" customFormat="1" ht="43.2">
      <c r="A16" s="1" t="s">
        <v>60</v>
      </c>
      <c r="B16" s="3" t="s">
        <v>44</v>
      </c>
      <c r="C16" s="3" t="str">
        <f t="shared" si="0"/>
        <v>Chapter 1: History and Context</v>
      </c>
      <c r="D16" s="3">
        <v>24</v>
      </c>
      <c r="E16" s="4">
        <v>6</v>
      </c>
      <c r="F16" s="3" t="s">
        <v>66</v>
      </c>
      <c r="G16" s="7" t="s">
        <v>112</v>
      </c>
    </row>
    <row r="17" spans="1:7" s="2" customFormat="1" ht="28.8">
      <c r="A17" s="1" t="s">
        <v>50</v>
      </c>
      <c r="B17" s="3" t="s">
        <v>44</v>
      </c>
      <c r="C17" s="3" t="str">
        <f t="shared" si="0"/>
        <v>Chapter 1: History and Context</v>
      </c>
      <c r="D17" s="3">
        <v>25</v>
      </c>
      <c r="E17" s="4">
        <v>33</v>
      </c>
      <c r="F17" s="3" t="s">
        <v>53</v>
      </c>
      <c r="G17" s="7" t="s">
        <v>113</v>
      </c>
    </row>
    <row r="18" spans="1:7" s="2" customFormat="1" ht="28.8">
      <c r="A18" s="1" t="s">
        <v>50</v>
      </c>
      <c r="B18" s="3" t="s">
        <v>44</v>
      </c>
      <c r="C18" s="3" t="str">
        <f t="shared" si="0"/>
        <v>Chapter 1: History and Context</v>
      </c>
      <c r="D18" s="3">
        <v>26</v>
      </c>
      <c r="E18" s="4" t="s">
        <v>59</v>
      </c>
      <c r="F18" s="3" t="s">
        <v>54</v>
      </c>
      <c r="G18" s="7" t="s">
        <v>114</v>
      </c>
    </row>
    <row r="19" spans="1:7" s="2" customFormat="1" ht="43.2">
      <c r="A19" s="1" t="s">
        <v>60</v>
      </c>
      <c r="B19" s="3" t="s">
        <v>44</v>
      </c>
      <c r="C19" s="3" t="str">
        <f t="shared" si="0"/>
        <v>Chapter 2: Pre-Augmentation</v>
      </c>
      <c r="D19" s="3">
        <v>30</v>
      </c>
      <c r="E19" s="4">
        <v>7</v>
      </c>
      <c r="F19" s="3" t="s">
        <v>67</v>
      </c>
      <c r="G19" s="7" t="s">
        <v>115</v>
      </c>
    </row>
    <row r="20" spans="1:7" s="2" customFormat="1" ht="43.2">
      <c r="A20" s="1" t="s">
        <v>4</v>
      </c>
      <c r="B20" s="3" t="s">
        <v>44</v>
      </c>
      <c r="C20" s="3" t="str">
        <f t="shared" si="0"/>
        <v>Chapter 2: Pre-Augmentation</v>
      </c>
      <c r="D20" s="3">
        <v>34</v>
      </c>
      <c r="E20" s="4">
        <v>8</v>
      </c>
      <c r="F20" s="3" t="s">
        <v>28</v>
      </c>
      <c r="G20" s="7" t="s">
        <v>116</v>
      </c>
    </row>
    <row r="21" spans="1:7" s="2" customFormat="1" ht="57.6">
      <c r="A21" s="1" t="s">
        <v>4</v>
      </c>
      <c r="B21" s="3" t="s">
        <v>44</v>
      </c>
      <c r="C21" s="3" t="str">
        <f t="shared" si="0"/>
        <v>Chapter 2: Pre-Augmentation</v>
      </c>
      <c r="D21" s="3">
        <v>36</v>
      </c>
      <c r="E21" s="4" t="s">
        <v>30</v>
      </c>
      <c r="F21" s="3" t="s">
        <v>29</v>
      </c>
      <c r="G21" s="7" t="s">
        <v>117</v>
      </c>
    </row>
    <row r="22" spans="1:7" s="2" customFormat="1" ht="43.2">
      <c r="A22" s="1" t="s">
        <v>4</v>
      </c>
      <c r="B22" s="3" t="s">
        <v>44</v>
      </c>
      <c r="C22" s="3" t="str">
        <f t="shared" si="0"/>
        <v>Chapter 2: Pre-Augmentation</v>
      </c>
      <c r="D22" s="3">
        <v>36</v>
      </c>
      <c r="E22" s="4" t="s">
        <v>32</v>
      </c>
      <c r="F22" s="3" t="s">
        <v>31</v>
      </c>
      <c r="G22" s="7" t="s">
        <v>118</v>
      </c>
    </row>
    <row r="23" spans="1:7" s="2" customFormat="1" ht="129.6">
      <c r="A23" s="1" t="s">
        <v>4</v>
      </c>
      <c r="B23" s="3" t="s">
        <v>44</v>
      </c>
      <c r="C23" s="3" t="str">
        <f t="shared" si="0"/>
        <v>Chapter 2: Pre-Augmentation</v>
      </c>
      <c r="D23" s="3">
        <v>38</v>
      </c>
      <c r="E23" s="4" t="s">
        <v>34</v>
      </c>
      <c r="F23" s="3" t="s">
        <v>33</v>
      </c>
      <c r="G23" s="7" t="s">
        <v>119</v>
      </c>
    </row>
    <row r="24" spans="1:7" s="2" customFormat="1" ht="43.2">
      <c r="A24" s="1" t="s">
        <v>4</v>
      </c>
      <c r="B24" s="3" t="s">
        <v>44</v>
      </c>
      <c r="C24" s="3" t="str">
        <f t="shared" si="0"/>
        <v>Chapter 2: Pre-Augmentation</v>
      </c>
      <c r="D24" s="3">
        <v>43</v>
      </c>
      <c r="E24" s="4">
        <v>7</v>
      </c>
      <c r="F24" s="3" t="s">
        <v>35</v>
      </c>
      <c r="G24" s="7" t="s">
        <v>120</v>
      </c>
    </row>
    <row r="25" spans="1:7" s="2" customFormat="1" ht="28.8">
      <c r="A25" s="1" t="s">
        <v>50</v>
      </c>
      <c r="B25" s="3" t="s">
        <v>44</v>
      </c>
      <c r="C25" s="3" t="str">
        <f t="shared" si="0"/>
        <v>Chapter 2: Pre-Augmentation</v>
      </c>
      <c r="D25" s="3">
        <v>49</v>
      </c>
      <c r="E25" s="4">
        <v>4</v>
      </c>
      <c r="F25" s="3" t="s">
        <v>55</v>
      </c>
      <c r="G25" s="3" t="s">
        <v>121</v>
      </c>
    </row>
    <row r="26" spans="1:7" s="2" customFormat="1" ht="28.8">
      <c r="A26" s="1" t="s">
        <v>4</v>
      </c>
      <c r="B26" s="3" t="s">
        <v>44</v>
      </c>
      <c r="C26" s="3" t="str">
        <f t="shared" si="0"/>
        <v>Chapter 2: Pre-Augmentation</v>
      </c>
      <c r="D26" s="3">
        <v>52</v>
      </c>
      <c r="E26" s="4" t="s">
        <v>37</v>
      </c>
      <c r="F26" s="3" t="s">
        <v>36</v>
      </c>
      <c r="G26" s="3" t="s">
        <v>122</v>
      </c>
    </row>
    <row r="27" spans="1:7" s="2" customFormat="1" ht="43.2">
      <c r="A27" s="1" t="s">
        <v>4</v>
      </c>
      <c r="B27" s="3" t="s">
        <v>44</v>
      </c>
      <c r="C27" s="3" t="str">
        <f t="shared" si="0"/>
        <v>Chapter 2: Pre-Augmentation</v>
      </c>
      <c r="D27" s="3">
        <v>52</v>
      </c>
      <c r="E27" s="4" t="s">
        <v>39</v>
      </c>
      <c r="F27" s="3" t="s">
        <v>38</v>
      </c>
      <c r="G27" s="7" t="s">
        <v>93</v>
      </c>
    </row>
    <row r="28" spans="1:7" s="2" customFormat="1" ht="43.2">
      <c r="A28" s="1" t="s">
        <v>60</v>
      </c>
      <c r="B28" s="3" t="s">
        <v>44</v>
      </c>
      <c r="C28" s="3" t="str">
        <f t="shared" si="0"/>
        <v>Chapter 3: Longitudinal Change</v>
      </c>
      <c r="D28" s="3">
        <v>59</v>
      </c>
      <c r="E28" s="4">
        <v>1</v>
      </c>
      <c r="F28" s="3" t="s">
        <v>68</v>
      </c>
      <c r="G28" s="7" t="s">
        <v>91</v>
      </c>
    </row>
    <row r="29" spans="1:7" s="2" customFormat="1" ht="43.2">
      <c r="A29" s="1" t="s">
        <v>60</v>
      </c>
      <c r="B29" s="3" t="s">
        <v>44</v>
      </c>
      <c r="C29" s="3" t="str">
        <f t="shared" si="0"/>
        <v>Chapter 3: Longitudinal Change</v>
      </c>
      <c r="D29" s="3">
        <v>59</v>
      </c>
      <c r="E29" s="4">
        <v>22</v>
      </c>
      <c r="F29" s="3" t="s">
        <v>69</v>
      </c>
      <c r="G29" s="7" t="s">
        <v>123</v>
      </c>
    </row>
    <row r="30" spans="1:7" ht="78" customHeight="1">
      <c r="A30" s="1" t="s">
        <v>60</v>
      </c>
      <c r="B30" s="3" t="s">
        <v>44</v>
      </c>
      <c r="C30" s="3" t="str">
        <f t="shared" si="0"/>
        <v>Chapter 3: Longitudinal Change</v>
      </c>
      <c r="D30" s="3">
        <v>71</v>
      </c>
      <c r="E30" s="4">
        <v>13</v>
      </c>
      <c r="F30" s="3" t="s">
        <v>70</v>
      </c>
      <c r="G30" s="7" t="s">
        <v>124</v>
      </c>
    </row>
    <row r="31" spans="1:7" ht="57.6">
      <c r="A31" s="1" t="s">
        <v>4</v>
      </c>
      <c r="B31" s="3" t="s">
        <v>44</v>
      </c>
      <c r="C31" s="3" t="str">
        <f t="shared" si="0"/>
        <v>Chapter 3: Longitudinal Change</v>
      </c>
      <c r="D31" s="3">
        <v>74</v>
      </c>
      <c r="E31" s="4" t="s">
        <v>41</v>
      </c>
      <c r="F31" s="3" t="s">
        <v>40</v>
      </c>
      <c r="G31" s="7" t="s">
        <v>92</v>
      </c>
    </row>
    <row r="32" spans="1:7" s="19" customFormat="1" ht="43.2">
      <c r="A32" s="15" t="s">
        <v>4</v>
      </c>
      <c r="B32" s="16" t="s">
        <v>44</v>
      </c>
      <c r="C32" s="16" t="str">
        <f t="shared" si="0"/>
        <v>Chapter 3: Longitudinal Change</v>
      </c>
      <c r="D32" s="16">
        <v>85</v>
      </c>
      <c r="E32" s="17">
        <v>34</v>
      </c>
      <c r="F32" s="16" t="s">
        <v>43</v>
      </c>
      <c r="G32" s="18" t="s">
        <v>125</v>
      </c>
    </row>
    <row r="33" spans="1:7">
      <c r="A33" s="1" t="s">
        <v>50</v>
      </c>
      <c r="B33" s="3" t="s">
        <v>44</v>
      </c>
      <c r="C33" s="3" t="str">
        <f t="shared" si="0"/>
        <v>Chapter 4: Volume</v>
      </c>
      <c r="D33" s="3">
        <v>91</v>
      </c>
      <c r="E33" s="4">
        <v>24</v>
      </c>
      <c r="F33" s="7">
        <v>3</v>
      </c>
      <c r="G33" t="s">
        <v>126</v>
      </c>
    </row>
    <row r="34" spans="1:7">
      <c r="A34" s="1" t="s">
        <v>60</v>
      </c>
      <c r="B34" s="3" t="s">
        <v>44</v>
      </c>
      <c r="C34" s="3" t="str">
        <f t="shared" ref="C34:C60" si="1">IF(D34="NA", D34, IF(D34&lt;3, "Preface", IF(AND(D34&gt;=8, D34&lt;=11), "Executive Summary", IF(AND(D34&gt;11, D34&lt;27), "Chapter 1: History and Context", IF(AND(D34&gt;26, D34&lt;54), "Chapter 2: Pre-Augmentation", IF(AND(D34&gt;53, D34&lt;90), "Chapter 3: Longitudinal Change", IF(D34&gt;89, "Chapter 4: Volume")))))))</f>
        <v>Chapter 4: Volume</v>
      </c>
      <c r="D34" s="3">
        <v>92</v>
      </c>
      <c r="E34" s="4" t="s">
        <v>72</v>
      </c>
      <c r="F34" s="3" t="s">
        <v>71</v>
      </c>
      <c r="G34" s="3" t="s">
        <v>127</v>
      </c>
    </row>
    <row r="35" spans="1:7">
      <c r="A35" s="1" t="s">
        <v>60</v>
      </c>
      <c r="B35" s="3" t="s">
        <v>44</v>
      </c>
      <c r="C35" s="3" t="str">
        <f t="shared" si="1"/>
        <v>Chapter 4: Volume</v>
      </c>
      <c r="D35" s="3">
        <v>94</v>
      </c>
      <c r="E35" s="4">
        <v>6</v>
      </c>
      <c r="F35" s="8" t="s">
        <v>73</v>
      </c>
      <c r="G35" t="s">
        <v>95</v>
      </c>
    </row>
    <row r="36" spans="1:7" ht="28.8">
      <c r="A36" s="1" t="s">
        <v>60</v>
      </c>
      <c r="B36" s="3" t="s">
        <v>44</v>
      </c>
      <c r="C36" s="3" t="str">
        <f t="shared" si="1"/>
        <v>Chapter 4: Volume</v>
      </c>
      <c r="D36" s="3">
        <v>96</v>
      </c>
      <c r="E36" s="4">
        <v>11</v>
      </c>
      <c r="F36" s="3" t="s">
        <v>74</v>
      </c>
      <c r="G36" s="2" t="s">
        <v>96</v>
      </c>
    </row>
    <row r="37" spans="1:7">
      <c r="A37" s="1" t="s">
        <v>60</v>
      </c>
      <c r="B37" s="3" t="s">
        <v>44</v>
      </c>
      <c r="C37" s="3" t="str">
        <f t="shared" si="1"/>
        <v>Chapter 4: Volume</v>
      </c>
      <c r="D37" s="3">
        <v>98</v>
      </c>
      <c r="E37" s="4" t="s">
        <v>76</v>
      </c>
      <c r="F37" s="3" t="s">
        <v>75</v>
      </c>
      <c r="G37" s="3" t="s">
        <v>126</v>
      </c>
    </row>
    <row r="38" spans="1:7">
      <c r="A38" s="1" t="s">
        <v>4</v>
      </c>
      <c r="B38" s="3" t="s">
        <v>44</v>
      </c>
      <c r="C38" s="3" t="str">
        <f t="shared" si="1"/>
        <v>Chapter 4: Volume</v>
      </c>
      <c r="D38" s="3">
        <v>99</v>
      </c>
      <c r="E38" s="4">
        <v>13</v>
      </c>
      <c r="F38" s="3" t="s">
        <v>42</v>
      </c>
      <c r="G38" s="2" t="s">
        <v>126</v>
      </c>
    </row>
    <row r="39" spans="1:7">
      <c r="A39" s="1" t="s">
        <v>60</v>
      </c>
      <c r="B39" s="3" t="s">
        <v>44</v>
      </c>
      <c r="C39" s="3" t="str">
        <f t="shared" si="1"/>
        <v>Chapter 4: Volume</v>
      </c>
      <c r="D39" s="3">
        <v>100</v>
      </c>
      <c r="E39" s="4">
        <v>33</v>
      </c>
      <c r="F39" s="3" t="s">
        <v>77</v>
      </c>
      <c r="G39" t="s">
        <v>126</v>
      </c>
    </row>
    <row r="40" spans="1:7">
      <c r="A40" s="1" t="s">
        <v>50</v>
      </c>
      <c r="B40" s="3" t="s">
        <v>44</v>
      </c>
      <c r="C40" s="3" t="str">
        <f t="shared" si="1"/>
        <v>Chapter 4: Volume</v>
      </c>
      <c r="D40" s="3">
        <v>102</v>
      </c>
      <c r="E40" s="4">
        <v>2</v>
      </c>
      <c r="F40" s="3" t="s">
        <v>56</v>
      </c>
      <c r="G40" t="s">
        <v>97</v>
      </c>
    </row>
    <row r="41" spans="1:7">
      <c r="A41" s="1" t="s">
        <v>60</v>
      </c>
      <c r="B41" s="3" t="s">
        <v>44</v>
      </c>
      <c r="C41" s="3" t="str">
        <f t="shared" si="1"/>
        <v>Chapter 4: Volume</v>
      </c>
      <c r="D41" s="3">
        <v>102</v>
      </c>
      <c r="E41" s="4">
        <v>1</v>
      </c>
      <c r="F41" s="3" t="s">
        <v>78</v>
      </c>
      <c r="G41" t="s">
        <v>97</v>
      </c>
    </row>
    <row r="42" spans="1:7">
      <c r="A42" s="1" t="s">
        <v>60</v>
      </c>
      <c r="B42" s="3" t="s">
        <v>44</v>
      </c>
      <c r="C42" s="3" t="str">
        <f t="shared" si="1"/>
        <v>Chapter 4: Volume</v>
      </c>
      <c r="D42" s="3">
        <v>102</v>
      </c>
      <c r="E42" s="4">
        <v>4</v>
      </c>
      <c r="F42" s="3" t="s">
        <v>79</v>
      </c>
      <c r="G42" t="s">
        <v>98</v>
      </c>
    </row>
    <row r="43" spans="1:7">
      <c r="A43" s="1" t="s">
        <v>60</v>
      </c>
      <c r="B43" s="3" t="s">
        <v>44</v>
      </c>
      <c r="C43" s="3" t="str">
        <f t="shared" si="1"/>
        <v>Chapter 4: Volume</v>
      </c>
      <c r="D43" s="3">
        <v>103</v>
      </c>
      <c r="E43" s="4">
        <v>6</v>
      </c>
      <c r="F43" s="9" t="s">
        <v>80</v>
      </c>
      <c r="G43" t="s">
        <v>99</v>
      </c>
    </row>
    <row r="44" spans="1:7">
      <c r="A44" s="1" t="s">
        <v>60</v>
      </c>
      <c r="B44" s="3" t="s">
        <v>44</v>
      </c>
      <c r="C44" s="3" t="str">
        <f t="shared" si="1"/>
        <v>Chapter 4: Volume</v>
      </c>
      <c r="D44" s="3">
        <v>104</v>
      </c>
      <c r="E44" s="4" t="s">
        <v>82</v>
      </c>
      <c r="F44" s="3" t="s">
        <v>81</v>
      </c>
      <c r="G44" s="3" t="s">
        <v>100</v>
      </c>
    </row>
    <row r="45" spans="1:7" ht="57.6">
      <c r="A45" s="1" t="s">
        <v>60</v>
      </c>
      <c r="B45" s="3" t="s">
        <v>44</v>
      </c>
      <c r="C45" s="3" t="str">
        <f t="shared" si="1"/>
        <v>Chapter 4: Volume</v>
      </c>
      <c r="D45" s="3">
        <v>104</v>
      </c>
      <c r="E45" s="4" t="s">
        <v>84</v>
      </c>
      <c r="F45" s="3" t="s">
        <v>83</v>
      </c>
      <c r="G45" s="3" t="s">
        <v>128</v>
      </c>
    </row>
    <row r="46" spans="1:7" ht="28.8">
      <c r="A46" s="1" t="s">
        <v>60</v>
      </c>
      <c r="B46" s="3" t="s">
        <v>44</v>
      </c>
      <c r="C46" s="3" t="str">
        <f t="shared" si="1"/>
        <v>Chapter 4: Volume</v>
      </c>
      <c r="D46" s="3">
        <v>105</v>
      </c>
      <c r="E46" s="4" t="s">
        <v>86</v>
      </c>
      <c r="F46" s="3" t="s">
        <v>85</v>
      </c>
      <c r="G46" s="3" t="s">
        <v>129</v>
      </c>
    </row>
    <row r="47" spans="1:7">
      <c r="A47" s="1" t="s">
        <v>60</v>
      </c>
      <c r="B47" s="3" t="s">
        <v>44</v>
      </c>
      <c r="C47" s="3" t="str">
        <f t="shared" si="1"/>
        <v>Chapter 4: Volume</v>
      </c>
      <c r="D47" s="3">
        <v>106</v>
      </c>
      <c r="E47" s="4">
        <v>10</v>
      </c>
      <c r="F47" s="10" t="s">
        <v>87</v>
      </c>
      <c r="G47" t="s">
        <v>126</v>
      </c>
    </row>
    <row r="48" spans="1:7">
      <c r="A48" s="1" t="s">
        <v>60</v>
      </c>
      <c r="B48" s="3" t="s">
        <v>44</v>
      </c>
      <c r="C48" s="3" t="str">
        <f t="shared" si="1"/>
        <v>Chapter 4: Volume</v>
      </c>
      <c r="D48" s="3">
        <v>108</v>
      </c>
      <c r="E48" s="4">
        <v>4</v>
      </c>
      <c r="F48" s="3" t="s">
        <v>88</v>
      </c>
      <c r="G48" t="s">
        <v>134</v>
      </c>
    </row>
    <row r="49" spans="1:7" ht="72">
      <c r="A49" s="1" t="s">
        <v>60</v>
      </c>
      <c r="B49" s="3" t="s">
        <v>44</v>
      </c>
      <c r="C49" s="3" t="str">
        <f t="shared" si="1"/>
        <v>Chapter 4: Volume</v>
      </c>
      <c r="D49" s="3">
        <v>109</v>
      </c>
      <c r="E49" s="4">
        <v>9</v>
      </c>
      <c r="F49" s="3" t="s">
        <v>89</v>
      </c>
      <c r="G49" s="2" t="s">
        <v>130</v>
      </c>
    </row>
    <row r="50" spans="1:7" ht="115.2">
      <c r="A50" s="1" t="s">
        <v>49</v>
      </c>
      <c r="B50" s="3" t="s">
        <v>12</v>
      </c>
      <c r="C50" s="3" t="str">
        <f t="shared" si="1"/>
        <v>NA</v>
      </c>
      <c r="D50" s="3" t="s">
        <v>15</v>
      </c>
      <c r="E50" s="4" t="s">
        <v>15</v>
      </c>
      <c r="F50" s="3" t="s">
        <v>45</v>
      </c>
      <c r="G50" s="7" t="s">
        <v>131</v>
      </c>
    </row>
    <row r="51" spans="1:7" ht="115.2">
      <c r="A51" s="1" t="s">
        <v>49</v>
      </c>
      <c r="B51" s="3" t="s">
        <v>12</v>
      </c>
      <c r="C51" s="3" t="str">
        <f t="shared" si="1"/>
        <v>NA</v>
      </c>
      <c r="D51" s="3" t="s">
        <v>15</v>
      </c>
      <c r="E51" s="4" t="s">
        <v>15</v>
      </c>
      <c r="F51" s="3" t="s">
        <v>46</v>
      </c>
      <c r="G51" s="7" t="s">
        <v>131</v>
      </c>
    </row>
    <row r="52" spans="1:7" ht="72">
      <c r="A52" s="1" t="s">
        <v>49</v>
      </c>
      <c r="B52" s="3" t="s">
        <v>12</v>
      </c>
      <c r="C52" s="3" t="str">
        <f t="shared" si="1"/>
        <v>NA</v>
      </c>
      <c r="D52" s="3" t="s">
        <v>15</v>
      </c>
      <c r="E52" s="4" t="s">
        <v>15</v>
      </c>
      <c r="F52" s="3" t="s">
        <v>47</v>
      </c>
      <c r="G52" s="7" t="s">
        <v>131</v>
      </c>
    </row>
    <row r="53" spans="1:7" ht="28.8">
      <c r="A53" s="1" t="s">
        <v>49</v>
      </c>
      <c r="B53" s="3" t="s">
        <v>12</v>
      </c>
      <c r="C53" s="3" t="str">
        <f t="shared" si="1"/>
        <v>NA</v>
      </c>
      <c r="D53" s="3" t="s">
        <v>15</v>
      </c>
      <c r="E53" s="4" t="s">
        <v>15</v>
      </c>
      <c r="F53" s="3" t="s">
        <v>48</v>
      </c>
      <c r="G53" s="7" t="s">
        <v>131</v>
      </c>
    </row>
    <row r="54" spans="1:7" ht="115.2">
      <c r="A54" s="1" t="s">
        <v>4</v>
      </c>
      <c r="B54" s="3" t="s">
        <v>12</v>
      </c>
      <c r="C54" s="3" t="str">
        <f t="shared" si="1"/>
        <v>NA</v>
      </c>
      <c r="D54" s="3" t="s">
        <v>15</v>
      </c>
      <c r="E54" s="4" t="s">
        <v>15</v>
      </c>
      <c r="F54" s="3" t="s">
        <v>5</v>
      </c>
      <c r="G54" s="7" t="s">
        <v>131</v>
      </c>
    </row>
    <row r="55" spans="1:7" ht="72">
      <c r="A55" s="1" t="s">
        <v>4</v>
      </c>
      <c r="B55" s="3" t="s">
        <v>12</v>
      </c>
      <c r="C55" s="3" t="str">
        <f t="shared" si="1"/>
        <v>NA</v>
      </c>
      <c r="D55" s="3" t="s">
        <v>15</v>
      </c>
      <c r="E55" s="4" t="s">
        <v>15</v>
      </c>
      <c r="F55" s="3" t="s">
        <v>6</v>
      </c>
      <c r="G55" s="7" t="s">
        <v>131</v>
      </c>
    </row>
    <row r="56" spans="1:7" ht="57.6">
      <c r="A56" s="1" t="s">
        <v>4</v>
      </c>
      <c r="B56" s="3" t="s">
        <v>12</v>
      </c>
      <c r="C56" s="3" t="str">
        <f t="shared" si="1"/>
        <v>NA</v>
      </c>
      <c r="D56" s="3" t="s">
        <v>15</v>
      </c>
      <c r="E56" s="4" t="s">
        <v>15</v>
      </c>
      <c r="F56" s="3" t="s">
        <v>7</v>
      </c>
      <c r="G56" s="7" t="s">
        <v>131</v>
      </c>
    </row>
    <row r="57" spans="1:7" ht="187.2">
      <c r="A57" s="1" t="s">
        <v>4</v>
      </c>
      <c r="B57" s="3" t="s">
        <v>12</v>
      </c>
      <c r="C57" s="3" t="str">
        <f t="shared" si="1"/>
        <v>NA</v>
      </c>
      <c r="D57" s="3" t="s">
        <v>15</v>
      </c>
      <c r="E57" s="4" t="s">
        <v>15</v>
      </c>
      <c r="F57" s="3" t="s">
        <v>8</v>
      </c>
      <c r="G57" s="7" t="s">
        <v>131</v>
      </c>
    </row>
    <row r="58" spans="1:7" ht="100.8">
      <c r="A58" s="1" t="s">
        <v>4</v>
      </c>
      <c r="B58" s="3" t="s">
        <v>12</v>
      </c>
      <c r="C58" s="3" t="str">
        <f t="shared" si="1"/>
        <v>NA</v>
      </c>
      <c r="D58" s="3" t="s">
        <v>15</v>
      </c>
      <c r="E58" s="4" t="s">
        <v>15</v>
      </c>
      <c r="F58" s="3" t="s">
        <v>9</v>
      </c>
      <c r="G58" s="7" t="s">
        <v>131</v>
      </c>
    </row>
    <row r="59" spans="1:7" ht="28.8">
      <c r="A59" s="1" t="s">
        <v>4</v>
      </c>
      <c r="B59" s="3" t="s">
        <v>12</v>
      </c>
      <c r="C59" s="3" t="str">
        <f t="shared" si="1"/>
        <v>NA</v>
      </c>
      <c r="D59" s="3" t="s">
        <v>15</v>
      </c>
      <c r="E59" s="4" t="s">
        <v>15</v>
      </c>
      <c r="F59" s="3" t="s">
        <v>10</v>
      </c>
      <c r="G59" s="7" t="s">
        <v>132</v>
      </c>
    </row>
    <row r="60" spans="1:7" ht="100.8">
      <c r="A60" s="1" t="s">
        <v>4</v>
      </c>
      <c r="B60" s="3" t="s">
        <v>12</v>
      </c>
      <c r="C60" s="3" t="str">
        <f t="shared" si="1"/>
        <v>NA</v>
      </c>
      <c r="D60" s="3" t="s">
        <v>15</v>
      </c>
      <c r="E60" s="4" t="s">
        <v>15</v>
      </c>
      <c r="F60" s="3" t="s">
        <v>11</v>
      </c>
      <c r="G60" s="7" t="s">
        <v>133</v>
      </c>
    </row>
  </sheetData>
  <sortState xmlns:xlrd2="http://schemas.microsoft.com/office/spreadsheetml/2017/richdata2" ref="A2:G60">
    <sortCondition ref="D2:D60"/>
  </sortState>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Comments- ordered by page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Fancher</dc:creator>
  <cp:lastModifiedBy>Sarah Fancher</cp:lastModifiedBy>
  <dcterms:created xsi:type="dcterms:W3CDTF">2023-09-26T14:58:54Z</dcterms:created>
  <dcterms:modified xsi:type="dcterms:W3CDTF">2023-09-29T17:55:38Z</dcterms:modified>
</cp:coreProperties>
</file>